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/>
  <xr:revisionPtr revIDLastSave="0" documentId="13_ncr:1_{1BB758ED-5A4E-41C7-BFF2-FA88B00D956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YILDIZ EREKLER DART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2" l="1"/>
  <c r="K45" i="2"/>
  <c r="K37" i="2"/>
  <c r="K33" i="2"/>
  <c r="K29" i="2"/>
  <c r="K26" i="2"/>
  <c r="K25" i="2"/>
  <c r="K22" i="2"/>
  <c r="K21" i="2"/>
  <c r="C10" i="2"/>
  <c r="K38" i="2" s="1"/>
  <c r="V9" i="2"/>
  <c r="K35" i="2" s="1"/>
  <c r="M9" i="2"/>
  <c r="C9" i="2"/>
  <c r="V8" i="2"/>
  <c r="K49" i="2" s="1"/>
  <c r="M8" i="2"/>
  <c r="K40" i="2" s="1"/>
  <c r="C8" i="2"/>
  <c r="V7" i="2"/>
  <c r="M7" i="2"/>
  <c r="K47" i="2" s="1"/>
  <c r="C7" i="2"/>
  <c r="K44" i="2" s="1"/>
  <c r="V6" i="2"/>
  <c r="K48" i="2" s="1"/>
  <c r="M6" i="2"/>
  <c r="K19" i="2" s="1"/>
  <c r="C6" i="2"/>
  <c r="K24" i="2" s="1"/>
  <c r="V5" i="2"/>
  <c r="K28" i="2" s="1"/>
  <c r="M5" i="2"/>
  <c r="C5" i="2"/>
  <c r="K36" i="2" s="1"/>
  <c r="L2" i="2"/>
  <c r="K17" i="2" l="1"/>
  <c r="K18" i="2"/>
  <c r="K15" i="2"/>
  <c r="K23" i="2"/>
  <c r="K27" i="2"/>
  <c r="K31" i="2"/>
  <c r="K39" i="2"/>
  <c r="K43" i="2"/>
  <c r="K41" i="2"/>
  <c r="K30" i="2"/>
  <c r="K34" i="2"/>
  <c r="K42" i="2"/>
  <c r="K16" i="2"/>
  <c r="K20" i="2"/>
  <c r="K32" i="2"/>
</calcChain>
</file>

<file path=xl/sharedStrings.xml><?xml version="1.0" encoding="utf-8"?>
<sst xmlns="http://schemas.openxmlformats.org/spreadsheetml/2006/main" count="181" uniqueCount="114">
  <si>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</si>
  <si>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</si>
  <si>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</si>
  <si>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</si>
  <si>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</si>
  <si>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</si>
  <si>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</si>
  <si>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İskilip AİHL</t>
  </si>
  <si>
    <t>A2</t>
  </si>
  <si>
    <t>A3</t>
  </si>
  <si>
    <t>A4</t>
  </si>
  <si>
    <t>A5</t>
  </si>
  <si>
    <t>A6</t>
  </si>
  <si>
    <t>A GRUBU</t>
  </si>
  <si>
    <t>B GRUBU</t>
  </si>
  <si>
    <t>C GRUBU</t>
  </si>
  <si>
    <t>2-</t>
  </si>
  <si>
    <t>OLAN TAKIMLARI YAZINIZ, KURASINI ÇEKEN TAKIMI</t>
  </si>
  <si>
    <t>İnalözü OO</t>
  </si>
  <si>
    <t>3-</t>
  </si>
  <si>
    <t>SAĞDAKİ KURA SONUCU ALANINA YAPIŞTIRINIZ</t>
  </si>
  <si>
    <t>İskilip Atatürk OO</t>
  </si>
  <si>
    <t>4-</t>
  </si>
  <si>
    <t>Yavruturna OO</t>
  </si>
  <si>
    <t>5-</t>
  </si>
  <si>
    <t>Uğurludağ OO</t>
  </si>
  <si>
    <t>6-</t>
  </si>
  <si>
    <t>Bayat Ömer Mülazım OO</t>
  </si>
  <si>
    <t>B1</t>
  </si>
  <si>
    <t>B2</t>
  </si>
  <si>
    <t>B3</t>
  </si>
  <si>
    <t>B4</t>
  </si>
  <si>
    <t>B5</t>
  </si>
  <si>
    <t>7-</t>
  </si>
  <si>
    <t>8-</t>
  </si>
  <si>
    <t>9-</t>
  </si>
  <si>
    <t>10-</t>
  </si>
  <si>
    <t>11-</t>
  </si>
  <si>
    <t>C1</t>
  </si>
  <si>
    <t>C2</t>
  </si>
  <si>
    <t>C3</t>
  </si>
  <si>
    <t>C4</t>
  </si>
  <si>
    <t>C5</t>
  </si>
  <si>
    <t>12-</t>
  </si>
  <si>
    <t>13-</t>
  </si>
  <si>
    <t>14-</t>
  </si>
  <si>
    <t>15-</t>
  </si>
  <si>
    <t>16-</t>
  </si>
  <si>
    <t>SIRA</t>
  </si>
  <si>
    <t>TARİH</t>
  </si>
  <si>
    <t>SAAT</t>
  </si>
  <si>
    <t>FİKSTÜR</t>
  </si>
  <si>
    <t>1.MAÇLAR</t>
  </si>
  <si>
    <t>A1-A6</t>
  </si>
  <si>
    <t>A2-A5</t>
  </si>
  <si>
    <t>A3-A4</t>
  </si>
  <si>
    <t>B2-B5</t>
  </si>
  <si>
    <t>B3-B4</t>
  </si>
  <si>
    <t>C2-C5</t>
  </si>
  <si>
    <t>C3-C4</t>
  </si>
  <si>
    <t>2.MAÇLAR</t>
  </si>
  <si>
    <t>A1-A5</t>
  </si>
  <si>
    <t>A6-A4</t>
  </si>
  <si>
    <t>A2-A3</t>
  </si>
  <si>
    <t>B2-B3</t>
  </si>
  <si>
    <t>C2-C3</t>
  </si>
  <si>
    <t>3.MAÇLAR</t>
  </si>
  <si>
    <t>A1-A4</t>
  </si>
  <si>
    <t>A5-A3</t>
  </si>
  <si>
    <t>A6-A2</t>
  </si>
  <si>
    <t>B1-B4</t>
  </si>
  <si>
    <t>B5-B3</t>
  </si>
  <si>
    <t>C1-C4</t>
  </si>
  <si>
    <t>C5-C3</t>
  </si>
  <si>
    <t>4.MAÇLAR</t>
  </si>
  <si>
    <t>A1-A3</t>
  </si>
  <si>
    <t>A4-A2</t>
  </si>
  <si>
    <t>A5-A6</t>
  </si>
  <si>
    <t>B4-B2</t>
  </si>
  <si>
    <t>C4-C2</t>
  </si>
  <si>
    <t>5.MAÇLAR</t>
  </si>
  <si>
    <t>A1-A2</t>
  </si>
  <si>
    <t>A3-A6</t>
  </si>
  <si>
    <t>A4-A5</t>
  </si>
  <si>
    <t>B1-B2</t>
  </si>
  <si>
    <t>B4-B5</t>
  </si>
  <si>
    <t>C1-C2</t>
  </si>
  <si>
    <t>C4-C5</t>
  </si>
  <si>
    <t>Osmancık Mehmet Akif Ersoy OO</t>
  </si>
  <si>
    <t>Osmancık Meliha Rıfat Göbel OO</t>
  </si>
  <si>
    <t>Bahçelievler Öğrt.Salim Akaydın OO</t>
  </si>
  <si>
    <t>23 Nisan OO</t>
  </si>
  <si>
    <t>İskilip Ebusuud Efendi OO</t>
  </si>
  <si>
    <t>B5-B1</t>
  </si>
  <si>
    <t>C5-C1</t>
  </si>
  <si>
    <t>B3-B1</t>
  </si>
  <si>
    <t>C3-C1</t>
  </si>
  <si>
    <t>6.MAÇLAR</t>
  </si>
  <si>
    <t>A1-B1</t>
  </si>
  <si>
    <t>A GRUBU 1.Sİ - B GRUBU 1.Sİ</t>
  </si>
  <si>
    <t>7.MAÇLAR</t>
  </si>
  <si>
    <t>C1-A1</t>
  </si>
  <si>
    <t>C GRUBU 1.Sİ - A GRUBU 1.Sİ</t>
  </si>
  <si>
    <t>8.MAÇLAR</t>
  </si>
  <si>
    <t>B1-C1</t>
  </si>
  <si>
    <t>B GRUBU 1.Sİ - C GRUBU 1.Sİ</t>
  </si>
  <si>
    <t>2025/2026</t>
  </si>
  <si>
    <t>YILDIZLAR</t>
  </si>
  <si>
    <t>ERKEK</t>
  </si>
  <si>
    <t>DART</t>
  </si>
  <si>
    <t>TAKIMLAR
(OLİMPİK YÜZME HAVUZU)</t>
  </si>
  <si>
    <t>GRUPLARINI İLK İKİ SIRADA TAMAMLAYAN OKUL TAKIMLARI 
ÇAPRAZ ELEME MAÇLARINA YÜKSELECEKTİR.</t>
  </si>
  <si>
    <t>MAÇ</t>
  </si>
  <si>
    <t>ÇAPRAZ MÜSABAKALARI SAAT: 14:30 DA BAŞYACAKTIR.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</si>
</sst>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9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center" vertical="center"/>
    </xf>
    <xf numFmtId="0" fontId="0" fillId="0" borderId="0" xfId="0" applyFont="1" applyProtection="1"/>
    <xf numFmtId="0" fontId="0" fillId="0" borderId="9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7" borderId="9" xfId="0" applyFill="1" applyBorder="1" applyAlignment="1" applyProtection="1">
      <alignment horizontal="center"/>
    </xf>
    <xf numFmtId="0" fontId="0" fillId="7" borderId="12" xfId="0" applyFill="1" applyBorder="1" applyAlignment="1" applyProtection="1">
      <alignment horizontal="center"/>
    </xf>
    <xf numFmtId="0" fontId="0" fillId="7" borderId="15" xfId="0" applyFill="1" applyBorder="1" applyAlignment="1" applyProtection="1">
      <alignment horizontal="center"/>
    </xf>
    <xf numFmtId="0" fontId="0" fillId="7" borderId="12" xfId="0" applyFill="1" applyBorder="1" applyAlignment="1" applyProtection="1">
      <alignment horizontal="center" vertical="center"/>
    </xf>
    <xf numFmtId="0" fontId="0" fillId="7" borderId="15" xfId="0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7" borderId="2" xfId="0" applyFill="1" applyBorder="1" applyAlignment="1" applyProtection="1">
      <alignment horizontal="center" vertical="center" wrapText="1" shrinkToFit="1"/>
      <protection locked="0"/>
    </xf>
    <xf numFmtId="0" fontId="0" fillId="7" borderId="16" xfId="0" applyFill="1" applyBorder="1" applyAlignment="1" applyProtection="1">
      <alignment horizontal="center" vertical="center" wrapText="1" shrinkToFit="1"/>
      <protection locked="0"/>
    </xf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 wrapText="1" shrinkToFit="1"/>
      <protection locked="0"/>
    </xf>
    <xf numFmtId="20" fontId="0" fillId="6" borderId="0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0" xfId="0" applyFill="1" applyBorder="1" applyAlignment="1" applyProtection="1">
      <alignment horizontal="center" vertical="center" wrapText="1" shrinkToFit="1"/>
    </xf>
    <xf numFmtId="0" fontId="0" fillId="6" borderId="0" xfId="0" applyFill="1" applyProtection="1"/>
    <xf numFmtId="15" fontId="0" fillId="0" borderId="10" xfId="0" applyNumberFormat="1" applyFon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 wrapText="1" shrinkToFit="1"/>
      <protection locked="0"/>
    </xf>
    <xf numFmtId="20" fontId="0" fillId="7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2" xfId="0" applyFill="1" applyBorder="1" applyAlignment="1" applyProtection="1">
      <alignment horizontal="center" vertical="center" wrapText="1" shrinkToFit="1"/>
    </xf>
    <xf numFmtId="0" fontId="0" fillId="7" borderId="2" xfId="0" applyFill="1" applyBorder="1" applyAlignment="1" applyProtection="1">
      <alignment horizontal="center" vertical="center"/>
    </xf>
    <xf numFmtId="0" fontId="0" fillId="7" borderId="13" xfId="0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horizontal="center" vertical="center" wrapText="1" shrinkToFit="1"/>
      <protection locked="0"/>
    </xf>
    <xf numFmtId="20" fontId="0" fillId="7" borderId="16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16" xfId="0" applyFill="1" applyBorder="1" applyAlignment="1" applyProtection="1">
      <alignment horizontal="center" vertical="center" wrapText="1" shrinkToFit="1"/>
    </xf>
    <xf numFmtId="0" fontId="0" fillId="7" borderId="16" xfId="0" applyFill="1" applyBorder="1" applyAlignment="1" applyProtection="1">
      <alignment horizontal="center" vertical="center"/>
    </xf>
    <xf numFmtId="0" fontId="0" fillId="7" borderId="17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 shrinkToFit="1"/>
    </xf>
    <xf numFmtId="0" fontId="0" fillId="0" borderId="2" xfId="0" applyFont="1" applyBorder="1" applyAlignment="1" applyProtection="1">
      <alignment horizontal="center" vertical="center" wrapText="1" shrinkToFit="1"/>
      <protection locked="0"/>
    </xf>
    <xf numFmtId="20" fontId="0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 shrinkToFit="1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16" xfId="0" applyBorder="1" applyAlignment="1" applyProtection="1">
      <alignment horizontal="left" vertical="center" shrinkToFit="1"/>
    </xf>
    <xf numFmtId="0" fontId="0" fillId="0" borderId="17" xfId="0" applyBorder="1" applyAlignment="1" applyProtection="1">
      <alignment horizontal="left" vertical="center" shrinkToFit="1"/>
    </xf>
    <xf numFmtId="0" fontId="0" fillId="7" borderId="16" xfId="0" applyFill="1" applyBorder="1" applyAlignment="1" applyProtection="1">
      <alignment horizontal="left" vertical="center" shrinkToFit="1"/>
    </xf>
    <xf numFmtId="0" fontId="0" fillId="7" borderId="17" xfId="0" applyFill="1" applyBorder="1" applyAlignment="1" applyProtection="1">
      <alignment horizontal="left" vertical="center" shrinkToFit="1"/>
    </xf>
    <xf numFmtId="0" fontId="0" fillId="0" borderId="10" xfId="0" applyFont="1" applyBorder="1" applyAlignment="1" applyProtection="1">
      <alignment horizontal="center" vertical="center" wrapText="1" shrinkToFit="1"/>
      <protection locked="0"/>
    </xf>
    <xf numFmtId="20" fontId="0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</xf>
    <xf numFmtId="0" fontId="0" fillId="0" borderId="10" xfId="0" applyFont="1" applyBorder="1" applyAlignment="1" applyProtection="1">
      <alignment horizontal="center" vertical="center" wrapText="1" shrinkToFit="1"/>
    </xf>
    <xf numFmtId="0" fontId="0" fillId="0" borderId="1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left" vertical="center" shrinkToFit="1"/>
    </xf>
    <xf numFmtId="0" fontId="0" fillId="7" borderId="13" xfId="0" applyFill="1" applyBorder="1" applyAlignment="1" applyProtection="1">
      <alignment horizontal="left" vertical="center" shrinkToFit="1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3" xfId="0" applyFont="1" applyFill="1" applyBorder="1" applyAlignment="1" applyProtection="1">
      <alignment horizontal="center" vertical="center" textRotation="90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7" borderId="5" xfId="0" applyFill="1" applyBorder="1" applyAlignment="1" applyProtection="1">
      <alignment horizontal="center"/>
    </xf>
    <xf numFmtId="0" fontId="0" fillId="7" borderId="6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0" fillId="0" borderId="10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7" borderId="10" xfId="0" applyFill="1" applyBorder="1" applyAlignment="1" applyProtection="1">
      <alignment horizontal="left" vertical="center" shrinkToFit="1"/>
    </xf>
    <xf numFmtId="0" fontId="0" fillId="7" borderId="11" xfId="0" applyFill="1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C1D2-1BC8-4777-90C2-F4349EC6E248}">
  <dimension ref="A1:BF59"/>
  <sheetViews>
    <sheetView tabSelected="1" zoomScaleNormal="100" workbookViewId="0">
      <selection activeCell="AS51" sqref="AS51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1.42578125" style="2" customWidth="1"/>
    <col min="6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8" ht="18" customHeight="1" x14ac:dyDescent="0.25">
      <c r="A1" s="119" t="s">
        <v>106</v>
      </c>
      <c r="B1" s="119"/>
      <c r="C1" s="119"/>
      <c r="D1" s="119"/>
      <c r="E1" s="119"/>
      <c r="F1" s="119"/>
      <c r="G1" s="119"/>
      <c r="H1" s="119"/>
      <c r="I1" s="119"/>
      <c r="J1" s="120" t="s">
        <v>0</v>
      </c>
      <c r="K1" s="120"/>
      <c r="L1" s="120"/>
      <c r="M1" s="120"/>
      <c r="N1" s="120"/>
      <c r="O1" s="120"/>
      <c r="P1" s="120" t="s">
        <v>107</v>
      </c>
      <c r="Q1" s="120"/>
      <c r="R1" s="120"/>
      <c r="S1" s="120"/>
      <c r="T1" s="120"/>
      <c r="U1" s="121" t="s">
        <v>108</v>
      </c>
      <c r="V1" s="121"/>
      <c r="W1" s="121"/>
      <c r="X1" s="121"/>
      <c r="Y1" s="121"/>
      <c r="Z1" s="1"/>
      <c r="AA1" s="1"/>
      <c r="AB1" s="1"/>
    </row>
    <row r="2" spans="1:58" ht="18" customHeight="1" x14ac:dyDescent="0.25">
      <c r="A2" s="122" t="s">
        <v>109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0" t="str">
        <f>[1]ANASAYFA!Q11</f>
        <v>İL BİRİNCİLİĞİ</v>
      </c>
      <c r="M2" s="120"/>
      <c r="N2" s="120"/>
      <c r="O2" s="120"/>
      <c r="P2" s="120"/>
      <c r="Q2" s="120"/>
      <c r="R2" s="120"/>
      <c r="S2" s="120"/>
      <c r="T2" s="123" t="s">
        <v>1</v>
      </c>
      <c r="U2" s="123"/>
      <c r="V2" s="123"/>
      <c r="W2" s="123"/>
      <c r="X2" s="123"/>
      <c r="Y2" s="3"/>
      <c r="Z2" s="1"/>
      <c r="AA2" s="1"/>
      <c r="AB2" s="1"/>
      <c r="AD2" s="116" t="s">
        <v>2</v>
      </c>
      <c r="AE2" s="116"/>
      <c r="AF2" s="117" t="s">
        <v>3</v>
      </c>
      <c r="AG2" s="117"/>
    </row>
    <row r="3" spans="1:58" ht="15" customHeight="1" thickBot="1" x14ac:dyDescent="0.3">
      <c r="X3" s="118"/>
      <c r="Y3" s="118"/>
      <c r="Z3" s="118"/>
      <c r="AA3" s="118"/>
      <c r="AD3" s="5" t="s">
        <v>4</v>
      </c>
      <c r="AE3" s="6" t="s">
        <v>5</v>
      </c>
      <c r="AF3" s="7" t="s">
        <v>6</v>
      </c>
      <c r="AG3" s="16" t="s">
        <v>7</v>
      </c>
      <c r="AI3" s="72" t="s">
        <v>6</v>
      </c>
      <c r="AJ3" s="72"/>
      <c r="AK3" s="72"/>
      <c r="AL3" s="72"/>
      <c r="AM3" s="72" t="s">
        <v>8</v>
      </c>
      <c r="AN3" s="72"/>
      <c r="AO3" s="72"/>
      <c r="AP3" s="72"/>
      <c r="AQ3" s="72" t="s">
        <v>9</v>
      </c>
      <c r="AR3" s="72"/>
      <c r="AS3" s="72"/>
      <c r="AT3" s="72"/>
      <c r="AU3" s="72" t="s">
        <v>10</v>
      </c>
      <c r="AV3" s="72"/>
      <c r="AW3" s="72"/>
      <c r="AX3" s="72"/>
      <c r="AY3" s="72" t="s">
        <v>11</v>
      </c>
      <c r="AZ3" s="72"/>
      <c r="BA3" s="72"/>
      <c r="BB3" s="72"/>
      <c r="BC3" s="72" t="s">
        <v>12</v>
      </c>
      <c r="BD3" s="72"/>
      <c r="BE3" s="72"/>
      <c r="BF3" s="72"/>
    </row>
    <row r="4" spans="1:58" ht="15" customHeight="1" thickBot="1" x14ac:dyDescent="0.3">
      <c r="B4" s="106" t="s">
        <v>13</v>
      </c>
      <c r="C4" s="107"/>
      <c r="D4" s="107"/>
      <c r="E4" s="107"/>
      <c r="F4" s="107"/>
      <c r="G4" s="107"/>
      <c r="H4" s="107"/>
      <c r="I4" s="107"/>
      <c r="J4" s="108"/>
      <c r="K4" s="8"/>
      <c r="L4" s="106" t="s">
        <v>14</v>
      </c>
      <c r="M4" s="107"/>
      <c r="N4" s="107"/>
      <c r="O4" s="107"/>
      <c r="P4" s="107"/>
      <c r="Q4" s="107"/>
      <c r="R4" s="107"/>
      <c r="S4" s="108"/>
      <c r="U4" s="109" t="s">
        <v>15</v>
      </c>
      <c r="V4" s="110"/>
      <c r="W4" s="110"/>
      <c r="X4" s="110"/>
      <c r="Y4" s="110"/>
      <c r="Z4" s="110"/>
      <c r="AA4" s="110"/>
      <c r="AB4" s="111"/>
      <c r="AD4" s="5" t="s">
        <v>16</v>
      </c>
      <c r="AE4" s="6" t="s">
        <v>17</v>
      </c>
      <c r="AF4" s="7" t="s">
        <v>8</v>
      </c>
      <c r="AG4" s="16" t="s">
        <v>18</v>
      </c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</row>
    <row r="5" spans="1:58" ht="15" customHeight="1" x14ac:dyDescent="0.25">
      <c r="B5" s="9" t="s">
        <v>4</v>
      </c>
      <c r="C5" s="112" t="str">
        <f t="shared" ref="C5:C10" si="0">AG3</f>
        <v>İskilip AİHL</v>
      </c>
      <c r="D5" s="112"/>
      <c r="E5" s="112"/>
      <c r="F5" s="112"/>
      <c r="G5" s="112"/>
      <c r="H5" s="112"/>
      <c r="I5" s="112"/>
      <c r="J5" s="113"/>
      <c r="L5" s="9" t="s">
        <v>4</v>
      </c>
      <c r="M5" s="112" t="str">
        <f>AG9</f>
        <v>Osmancık Mehmet Akif Ersoy OO</v>
      </c>
      <c r="N5" s="112"/>
      <c r="O5" s="112"/>
      <c r="P5" s="112"/>
      <c r="Q5" s="112"/>
      <c r="R5" s="112"/>
      <c r="S5" s="113"/>
      <c r="U5" s="21" t="s">
        <v>4</v>
      </c>
      <c r="V5" s="114" t="str">
        <f>AG14</f>
        <v>C1</v>
      </c>
      <c r="W5" s="114"/>
      <c r="X5" s="114"/>
      <c r="Y5" s="114"/>
      <c r="Z5" s="114"/>
      <c r="AA5" s="114"/>
      <c r="AB5" s="115"/>
      <c r="AD5" s="5" t="s">
        <v>19</v>
      </c>
      <c r="AE5" s="6" t="s">
        <v>20</v>
      </c>
      <c r="AF5" s="7" t="s">
        <v>9</v>
      </c>
      <c r="AG5" s="16" t="s">
        <v>21</v>
      </c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</row>
    <row r="6" spans="1:58" ht="15" customHeight="1" x14ac:dyDescent="0.25">
      <c r="B6" s="10" t="s">
        <v>16</v>
      </c>
      <c r="C6" s="73" t="str">
        <f t="shared" si="0"/>
        <v>İnalözü OO</v>
      </c>
      <c r="D6" s="73"/>
      <c r="E6" s="73"/>
      <c r="F6" s="73"/>
      <c r="G6" s="73"/>
      <c r="H6" s="73"/>
      <c r="I6" s="73"/>
      <c r="J6" s="74"/>
      <c r="L6" s="10" t="s">
        <v>16</v>
      </c>
      <c r="M6" s="73" t="str">
        <f>AG10</f>
        <v>Osmancık Meliha Rıfat Göbel OO</v>
      </c>
      <c r="N6" s="73"/>
      <c r="O6" s="73"/>
      <c r="P6" s="73"/>
      <c r="Q6" s="73"/>
      <c r="R6" s="73"/>
      <c r="S6" s="74"/>
      <c r="U6" s="22" t="s">
        <v>16</v>
      </c>
      <c r="V6" s="85" t="str">
        <f>AG15</f>
        <v>C2</v>
      </c>
      <c r="W6" s="85"/>
      <c r="X6" s="85"/>
      <c r="Y6" s="85"/>
      <c r="Z6" s="85"/>
      <c r="AA6" s="85"/>
      <c r="AB6" s="86"/>
      <c r="AD6" s="5" t="s">
        <v>22</v>
      </c>
      <c r="AE6" s="11"/>
      <c r="AF6" s="7" t="s">
        <v>10</v>
      </c>
      <c r="AG6" s="16" t="s">
        <v>23</v>
      </c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58" ht="15" customHeight="1" x14ac:dyDescent="0.25">
      <c r="B7" s="10" t="s">
        <v>19</v>
      </c>
      <c r="C7" s="73" t="str">
        <f t="shared" si="0"/>
        <v>İskilip Atatürk OO</v>
      </c>
      <c r="D7" s="73"/>
      <c r="E7" s="73"/>
      <c r="F7" s="73"/>
      <c r="G7" s="73"/>
      <c r="H7" s="73"/>
      <c r="I7" s="73"/>
      <c r="J7" s="74"/>
      <c r="L7" s="10" t="s">
        <v>19</v>
      </c>
      <c r="M7" s="73" t="str">
        <f>AG11</f>
        <v>Bahçelievler Öğrt.Salim Akaydın OO</v>
      </c>
      <c r="N7" s="73"/>
      <c r="O7" s="73"/>
      <c r="P7" s="73"/>
      <c r="Q7" s="73"/>
      <c r="R7" s="73"/>
      <c r="S7" s="74"/>
      <c r="U7" s="22" t="s">
        <v>19</v>
      </c>
      <c r="V7" s="85" t="str">
        <f>AG16</f>
        <v>C3</v>
      </c>
      <c r="W7" s="85"/>
      <c r="X7" s="85"/>
      <c r="Y7" s="85"/>
      <c r="Z7" s="85"/>
      <c r="AA7" s="85"/>
      <c r="AB7" s="86"/>
      <c r="AD7" s="5" t="s">
        <v>24</v>
      </c>
      <c r="AE7" s="11"/>
      <c r="AF7" s="7" t="s">
        <v>11</v>
      </c>
      <c r="AG7" s="16" t="s">
        <v>25</v>
      </c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</row>
    <row r="8" spans="1:58" ht="15" customHeight="1" x14ac:dyDescent="0.25">
      <c r="B8" s="10" t="s">
        <v>22</v>
      </c>
      <c r="C8" s="73" t="str">
        <f t="shared" si="0"/>
        <v>Yavruturna OO</v>
      </c>
      <c r="D8" s="73"/>
      <c r="E8" s="73"/>
      <c r="F8" s="73"/>
      <c r="G8" s="73"/>
      <c r="H8" s="73"/>
      <c r="I8" s="73"/>
      <c r="J8" s="74"/>
      <c r="L8" s="10" t="s">
        <v>22</v>
      </c>
      <c r="M8" s="73" t="str">
        <f>AG12</f>
        <v>23 Nisan OO</v>
      </c>
      <c r="N8" s="73"/>
      <c r="O8" s="73"/>
      <c r="P8" s="73"/>
      <c r="Q8" s="73"/>
      <c r="R8" s="73"/>
      <c r="S8" s="74"/>
      <c r="U8" s="22" t="s">
        <v>22</v>
      </c>
      <c r="V8" s="85" t="str">
        <f>AG17</f>
        <v>C4</v>
      </c>
      <c r="W8" s="85"/>
      <c r="X8" s="85"/>
      <c r="Y8" s="85"/>
      <c r="Z8" s="85"/>
      <c r="AA8" s="85"/>
      <c r="AB8" s="86"/>
      <c r="AD8" s="5" t="s">
        <v>26</v>
      </c>
      <c r="AE8" s="11"/>
      <c r="AF8" s="17" t="s">
        <v>12</v>
      </c>
      <c r="AG8" s="16" t="s">
        <v>27</v>
      </c>
      <c r="AI8" s="72" t="s">
        <v>28</v>
      </c>
      <c r="AJ8" s="72"/>
      <c r="AK8" s="72"/>
      <c r="AL8" s="72"/>
      <c r="AM8" s="100" t="s">
        <v>29</v>
      </c>
      <c r="AN8" s="101"/>
      <c r="AO8" s="101"/>
      <c r="AP8" s="101"/>
      <c r="AQ8" s="100" t="s">
        <v>30</v>
      </c>
      <c r="AR8" s="101"/>
      <c r="AS8" s="101"/>
      <c r="AT8" s="101"/>
      <c r="AU8" s="100" t="s">
        <v>31</v>
      </c>
      <c r="AV8" s="101"/>
      <c r="AW8" s="101"/>
      <c r="AX8" s="101"/>
      <c r="AY8" s="72" t="s">
        <v>32</v>
      </c>
      <c r="AZ8" s="72"/>
      <c r="BA8" s="72"/>
      <c r="BB8" s="72"/>
      <c r="BC8" s="72" t="s">
        <v>38</v>
      </c>
      <c r="BD8" s="72"/>
      <c r="BE8" s="72"/>
      <c r="BF8" s="72"/>
    </row>
    <row r="9" spans="1:58" ht="15" customHeight="1" thickBot="1" x14ac:dyDescent="0.3">
      <c r="B9" s="10" t="s">
        <v>24</v>
      </c>
      <c r="C9" s="73" t="str">
        <f t="shared" si="0"/>
        <v>Uğurludağ OO</v>
      </c>
      <c r="D9" s="73"/>
      <c r="E9" s="73"/>
      <c r="F9" s="73"/>
      <c r="G9" s="73"/>
      <c r="H9" s="73"/>
      <c r="I9" s="73"/>
      <c r="J9" s="74"/>
      <c r="L9" s="12" t="s">
        <v>24</v>
      </c>
      <c r="M9" s="75" t="str">
        <f>AG13</f>
        <v>İskilip Ebusuud Efendi OO</v>
      </c>
      <c r="N9" s="75"/>
      <c r="O9" s="75"/>
      <c r="P9" s="75"/>
      <c r="Q9" s="75"/>
      <c r="R9" s="75"/>
      <c r="S9" s="76"/>
      <c r="U9" s="23" t="s">
        <v>24</v>
      </c>
      <c r="V9" s="77" t="str">
        <f>AG18</f>
        <v>C5</v>
      </c>
      <c r="W9" s="77"/>
      <c r="X9" s="77"/>
      <c r="Y9" s="77"/>
      <c r="Z9" s="77"/>
      <c r="AA9" s="77"/>
      <c r="AB9" s="78"/>
      <c r="AD9" s="5" t="s">
        <v>33</v>
      </c>
      <c r="AE9" s="11"/>
      <c r="AF9" s="7" t="s">
        <v>28</v>
      </c>
      <c r="AG9" s="16" t="s">
        <v>88</v>
      </c>
      <c r="AI9" s="72"/>
      <c r="AJ9" s="72"/>
      <c r="AK9" s="72"/>
      <c r="AL9" s="72"/>
      <c r="AM9" s="102"/>
      <c r="AN9" s="103"/>
      <c r="AO9" s="103"/>
      <c r="AP9" s="103"/>
      <c r="AQ9" s="102"/>
      <c r="AR9" s="103"/>
      <c r="AS9" s="103"/>
      <c r="AT9" s="103"/>
      <c r="AU9" s="102"/>
      <c r="AV9" s="103"/>
      <c r="AW9" s="103"/>
      <c r="AX9" s="103"/>
      <c r="AY9" s="72"/>
      <c r="AZ9" s="72"/>
      <c r="BA9" s="72"/>
      <c r="BB9" s="72"/>
      <c r="BC9" s="72"/>
      <c r="BD9" s="72"/>
      <c r="BE9" s="72"/>
      <c r="BF9" s="72"/>
    </row>
    <row r="10" spans="1:58" ht="15" customHeight="1" thickBot="1" x14ac:dyDescent="0.3">
      <c r="B10" s="12" t="s">
        <v>26</v>
      </c>
      <c r="C10" s="75" t="str">
        <f t="shared" si="0"/>
        <v>Bayat Ömer Mülazım OO</v>
      </c>
      <c r="D10" s="75"/>
      <c r="E10" s="75"/>
      <c r="F10" s="75"/>
      <c r="G10" s="75"/>
      <c r="H10" s="75"/>
      <c r="I10" s="75"/>
      <c r="J10" s="76"/>
      <c r="L10" s="13"/>
      <c r="M10" s="14"/>
      <c r="N10" s="14"/>
      <c r="O10" s="14"/>
      <c r="P10" s="14"/>
      <c r="Q10" s="14"/>
      <c r="R10" s="14"/>
      <c r="S10" s="14"/>
      <c r="U10" s="13"/>
      <c r="V10" s="14"/>
      <c r="W10" s="14"/>
      <c r="X10" s="14"/>
      <c r="Y10" s="14"/>
      <c r="Z10" s="14"/>
      <c r="AA10" s="14"/>
      <c r="AB10" s="14"/>
      <c r="AD10" s="5" t="s">
        <v>34</v>
      </c>
      <c r="AE10" s="11"/>
      <c r="AF10" s="7" t="s">
        <v>29</v>
      </c>
      <c r="AG10" s="16" t="s">
        <v>89</v>
      </c>
      <c r="AI10" s="72"/>
      <c r="AJ10" s="72"/>
      <c r="AK10" s="72"/>
      <c r="AL10" s="72"/>
      <c r="AM10" s="102"/>
      <c r="AN10" s="103"/>
      <c r="AO10" s="103"/>
      <c r="AP10" s="103"/>
      <c r="AQ10" s="102"/>
      <c r="AR10" s="103"/>
      <c r="AS10" s="103"/>
      <c r="AT10" s="103"/>
      <c r="AU10" s="102"/>
      <c r="AV10" s="103"/>
      <c r="AW10" s="103"/>
      <c r="AX10" s="103"/>
      <c r="AY10" s="72"/>
      <c r="AZ10" s="72"/>
      <c r="BA10" s="72"/>
      <c r="BB10" s="72"/>
      <c r="BC10" s="72"/>
      <c r="BD10" s="72"/>
      <c r="BE10" s="72"/>
      <c r="BF10" s="72"/>
    </row>
    <row r="11" spans="1:58" ht="15" customHeight="1" thickBot="1" x14ac:dyDescent="0.3">
      <c r="B11" s="13"/>
      <c r="C11" s="14"/>
      <c r="D11" s="14"/>
      <c r="E11" s="14"/>
      <c r="F11" s="14"/>
      <c r="G11" s="14"/>
      <c r="H11" s="14"/>
      <c r="I11" s="14"/>
      <c r="J11" s="14"/>
      <c r="L11" s="13"/>
      <c r="M11" s="14"/>
      <c r="N11" s="14"/>
      <c r="O11" s="14"/>
      <c r="P11" s="14"/>
      <c r="Q11" s="14"/>
      <c r="R11" s="14"/>
      <c r="S11" s="14"/>
      <c r="U11" s="13"/>
      <c r="V11" s="14"/>
      <c r="W11" s="14"/>
      <c r="X11" s="14"/>
      <c r="Y11" s="14"/>
      <c r="Z11" s="14"/>
      <c r="AA11" s="14"/>
      <c r="AB11" s="14"/>
      <c r="AD11" s="5" t="s">
        <v>35</v>
      </c>
      <c r="AE11" s="11"/>
      <c r="AF11" s="7" t="s">
        <v>30</v>
      </c>
      <c r="AG11" s="16" t="s">
        <v>90</v>
      </c>
      <c r="AI11" s="72"/>
      <c r="AJ11" s="72"/>
      <c r="AK11" s="72"/>
      <c r="AL11" s="72"/>
      <c r="AM11" s="102"/>
      <c r="AN11" s="103"/>
      <c r="AO11" s="103"/>
      <c r="AP11" s="103"/>
      <c r="AQ11" s="102"/>
      <c r="AR11" s="103"/>
      <c r="AS11" s="103"/>
      <c r="AT11" s="103"/>
      <c r="AU11" s="102"/>
      <c r="AV11" s="103"/>
      <c r="AW11" s="103"/>
      <c r="AX11" s="103"/>
      <c r="AY11" s="72"/>
      <c r="AZ11" s="72"/>
      <c r="BA11" s="72"/>
      <c r="BB11" s="72"/>
      <c r="BC11" s="72"/>
      <c r="BD11" s="72"/>
      <c r="BE11" s="72"/>
      <c r="BF11" s="72"/>
    </row>
    <row r="12" spans="1:58" ht="15" customHeight="1" x14ac:dyDescent="0.25">
      <c r="A12" s="87" t="s">
        <v>48</v>
      </c>
      <c r="B12" s="90" t="s">
        <v>112</v>
      </c>
      <c r="C12" s="91"/>
      <c r="D12" s="92"/>
      <c r="E12" s="26"/>
      <c r="F12" s="90" t="s">
        <v>50</v>
      </c>
      <c r="G12" s="92"/>
      <c r="H12" s="90" t="s">
        <v>51</v>
      </c>
      <c r="I12" s="91"/>
      <c r="J12" s="92"/>
      <c r="K12" s="99" t="s">
        <v>110</v>
      </c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2"/>
      <c r="AD12" s="5" t="s">
        <v>36</v>
      </c>
      <c r="AE12" s="11"/>
      <c r="AF12" s="7" t="s">
        <v>31</v>
      </c>
      <c r="AG12" s="16" t="s">
        <v>91</v>
      </c>
      <c r="AI12" s="72"/>
      <c r="AJ12" s="72"/>
      <c r="AK12" s="72"/>
      <c r="AL12" s="72"/>
      <c r="AM12" s="104"/>
      <c r="AN12" s="105"/>
      <c r="AO12" s="105"/>
      <c r="AP12" s="105"/>
      <c r="AQ12" s="104"/>
      <c r="AR12" s="105"/>
      <c r="AS12" s="105"/>
      <c r="AT12" s="105"/>
      <c r="AU12" s="104"/>
      <c r="AV12" s="105"/>
      <c r="AW12" s="105"/>
      <c r="AX12" s="105"/>
      <c r="AY12" s="72"/>
      <c r="AZ12" s="72"/>
      <c r="BA12" s="72"/>
      <c r="BB12" s="72"/>
      <c r="BC12" s="72"/>
      <c r="BD12" s="72"/>
      <c r="BE12" s="72"/>
      <c r="BF12" s="72"/>
    </row>
    <row r="13" spans="1:58" s="18" customFormat="1" ht="15" customHeight="1" x14ac:dyDescent="0.25">
      <c r="A13" s="88"/>
      <c r="B13" s="93"/>
      <c r="C13" s="94"/>
      <c r="D13" s="95"/>
      <c r="E13" s="27" t="s">
        <v>49</v>
      </c>
      <c r="F13" s="93"/>
      <c r="G13" s="95"/>
      <c r="H13" s="93"/>
      <c r="I13" s="94"/>
      <c r="J13" s="95"/>
      <c r="K13" s="93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5"/>
      <c r="AD13" s="5" t="s">
        <v>37</v>
      </c>
      <c r="AE13" s="11"/>
      <c r="AF13" s="7" t="s">
        <v>32</v>
      </c>
      <c r="AG13" s="16" t="s">
        <v>92</v>
      </c>
      <c r="AI13" s="72" t="s">
        <v>39</v>
      </c>
      <c r="AJ13" s="72"/>
      <c r="AK13" s="72"/>
      <c r="AL13" s="72"/>
      <c r="AM13" s="72" t="s">
        <v>40</v>
      </c>
      <c r="AN13" s="72"/>
      <c r="AO13" s="72"/>
      <c r="AP13" s="72"/>
      <c r="AQ13" s="72" t="s">
        <v>41</v>
      </c>
      <c r="AR13" s="72"/>
      <c r="AS13" s="72"/>
      <c r="AT13" s="72"/>
      <c r="AU13" s="72" t="s">
        <v>42</v>
      </c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</row>
    <row r="14" spans="1:58" s="18" customFormat="1" ht="15" customHeight="1" thickBot="1" x14ac:dyDescent="0.3">
      <c r="A14" s="89"/>
      <c r="B14" s="96"/>
      <c r="C14" s="97"/>
      <c r="D14" s="98"/>
      <c r="E14" s="28"/>
      <c r="F14" s="96"/>
      <c r="G14" s="98"/>
      <c r="H14" s="96"/>
      <c r="I14" s="97"/>
      <c r="J14" s="98"/>
      <c r="K14" s="9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8"/>
      <c r="AD14" s="5" t="s">
        <v>43</v>
      </c>
      <c r="AE14" s="11"/>
      <c r="AF14" s="7" t="s">
        <v>38</v>
      </c>
      <c r="AG14" s="16" t="s">
        <v>38</v>
      </c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</row>
    <row r="15" spans="1:58" s="18" customFormat="1" ht="15" customHeight="1" x14ac:dyDescent="0.25">
      <c r="A15" s="19">
        <v>1</v>
      </c>
      <c r="B15" s="79" t="s">
        <v>52</v>
      </c>
      <c r="C15" s="79"/>
      <c r="D15" s="79"/>
      <c r="E15" s="37">
        <v>46077</v>
      </c>
      <c r="F15" s="80">
        <v>0.375</v>
      </c>
      <c r="G15" s="79"/>
      <c r="H15" s="81" t="s">
        <v>53</v>
      </c>
      <c r="I15" s="82"/>
      <c r="J15" s="82"/>
      <c r="K15" s="83" t="str">
        <f>CONCATENATE(C5," ","-"," ",C10)</f>
        <v>İskilip AİHL - Bayat Ömer Mülazım OO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4"/>
      <c r="AD15" s="5" t="s">
        <v>44</v>
      </c>
      <c r="AE15" s="11"/>
      <c r="AF15" s="7" t="s">
        <v>39</v>
      </c>
      <c r="AG15" s="16" t="s">
        <v>39</v>
      </c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</row>
    <row r="16" spans="1:58" s="18" customFormat="1" ht="15" customHeight="1" x14ac:dyDescent="0.25">
      <c r="A16" s="20">
        <v>2</v>
      </c>
      <c r="B16" s="67" t="s">
        <v>52</v>
      </c>
      <c r="C16" s="67"/>
      <c r="D16" s="67"/>
      <c r="E16" s="38">
        <v>46077</v>
      </c>
      <c r="F16" s="68">
        <v>0.375</v>
      </c>
      <c r="G16" s="68"/>
      <c r="H16" s="63" t="s">
        <v>54</v>
      </c>
      <c r="I16" s="71"/>
      <c r="J16" s="71"/>
      <c r="K16" s="69" t="str">
        <f>CONCATENATE(C6," ","-"," ",C9)</f>
        <v>İnalözü OO - Uğurludağ OO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70"/>
      <c r="AD16" s="5" t="s">
        <v>45</v>
      </c>
      <c r="AE16" s="11"/>
      <c r="AF16" s="7" t="s">
        <v>40</v>
      </c>
      <c r="AG16" s="16" t="s">
        <v>40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</row>
    <row r="17" spans="1:58" s="18" customFormat="1" ht="15" customHeight="1" x14ac:dyDescent="0.25">
      <c r="A17" s="20">
        <v>3</v>
      </c>
      <c r="B17" s="67" t="s">
        <v>52</v>
      </c>
      <c r="C17" s="67"/>
      <c r="D17" s="67"/>
      <c r="E17" s="38">
        <v>46077</v>
      </c>
      <c r="F17" s="68">
        <v>0.3888888888888889</v>
      </c>
      <c r="G17" s="67"/>
      <c r="H17" s="63" t="s">
        <v>55</v>
      </c>
      <c r="I17" s="71"/>
      <c r="J17" s="71"/>
      <c r="K17" s="69" t="str">
        <f>CONCATENATE(C7," ","-"," ",C8)</f>
        <v>İskilip Atatürk OO - Yavruturna OO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70"/>
      <c r="AD17" s="5" t="s">
        <v>46</v>
      </c>
      <c r="AE17" s="11"/>
      <c r="AF17" s="7" t="s">
        <v>41</v>
      </c>
      <c r="AG17" s="16" t="s">
        <v>41</v>
      </c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</row>
    <row r="18" spans="1:58" s="18" customFormat="1" ht="15" customHeight="1" x14ac:dyDescent="0.25">
      <c r="A18" s="20">
        <v>4</v>
      </c>
      <c r="B18" s="67" t="s">
        <v>52</v>
      </c>
      <c r="C18" s="67"/>
      <c r="D18" s="67"/>
      <c r="E18" s="38">
        <v>46077</v>
      </c>
      <c r="F18" s="68">
        <v>0.3888888888888889</v>
      </c>
      <c r="G18" s="68"/>
      <c r="H18" s="63" t="s">
        <v>70</v>
      </c>
      <c r="I18" s="63"/>
      <c r="J18" s="63"/>
      <c r="K18" s="69" t="str">
        <f>CONCATENATE(M5," ","-"," ",M8)</f>
        <v>Osmancık Mehmet Akif Ersoy OO - 23 Nisan OO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70"/>
      <c r="AD18" s="5" t="s">
        <v>47</v>
      </c>
      <c r="AE18" s="11"/>
      <c r="AF18" s="7" t="s">
        <v>42</v>
      </c>
      <c r="AG18" s="16" t="s">
        <v>42</v>
      </c>
    </row>
    <row r="19" spans="1:58" s="18" customFormat="1" ht="15" customHeight="1" x14ac:dyDescent="0.25">
      <c r="A19" s="20">
        <v>5</v>
      </c>
      <c r="B19" s="67" t="s">
        <v>52</v>
      </c>
      <c r="C19" s="67"/>
      <c r="D19" s="67"/>
      <c r="E19" s="38">
        <v>46077</v>
      </c>
      <c r="F19" s="68">
        <v>0.40277777777777773</v>
      </c>
      <c r="G19" s="67"/>
      <c r="H19" s="63" t="s">
        <v>64</v>
      </c>
      <c r="I19" s="63"/>
      <c r="J19" s="63"/>
      <c r="K19" s="69" t="str">
        <f>CONCATENATE(M6," ","-"," ",M7)</f>
        <v>Osmancık Meliha Rıfat Göbel OO - Bahçelievler Öğrt.Salim Akaydın OO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70"/>
    </row>
    <row r="20" spans="1:58" s="18" customFormat="1" ht="15" hidden="1" customHeight="1" x14ac:dyDescent="0.25">
      <c r="A20" s="20">
        <v>6</v>
      </c>
      <c r="B20" s="67" t="s">
        <v>52</v>
      </c>
      <c r="C20" s="67"/>
      <c r="D20" s="67"/>
      <c r="E20" s="38">
        <v>46077</v>
      </c>
      <c r="F20" s="68"/>
      <c r="G20" s="67"/>
      <c r="H20" s="63" t="s">
        <v>72</v>
      </c>
      <c r="I20" s="63"/>
      <c r="J20" s="63"/>
      <c r="K20" s="69" t="str">
        <f>CONCATENATE(V5," ","-"," ",V8)</f>
        <v>C1 - C4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70"/>
    </row>
    <row r="21" spans="1:58" s="18" customFormat="1" ht="15" hidden="1" customHeight="1" x14ac:dyDescent="0.25">
      <c r="A21" s="20">
        <v>7</v>
      </c>
      <c r="B21" s="67" t="s">
        <v>52</v>
      </c>
      <c r="C21" s="67"/>
      <c r="D21" s="67"/>
      <c r="E21" s="38">
        <v>46077</v>
      </c>
      <c r="F21" s="68"/>
      <c r="G21" s="67"/>
      <c r="H21" s="63" t="s">
        <v>65</v>
      </c>
      <c r="I21" s="63"/>
      <c r="J21" s="63"/>
      <c r="K21" s="69" t="str">
        <f>CONCATENATE(V6," ","-"," ",V7)</f>
        <v>C2 - C3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70"/>
    </row>
    <row r="22" spans="1:58" s="18" customFormat="1" ht="15" customHeight="1" x14ac:dyDescent="0.25">
      <c r="A22" s="20">
        <v>8</v>
      </c>
      <c r="B22" s="67" t="s">
        <v>60</v>
      </c>
      <c r="C22" s="67"/>
      <c r="D22" s="67"/>
      <c r="E22" s="38">
        <v>46077</v>
      </c>
      <c r="F22" s="68">
        <v>0.40277777777777773</v>
      </c>
      <c r="G22" s="67"/>
      <c r="H22" s="63" t="s">
        <v>61</v>
      </c>
      <c r="I22" s="71"/>
      <c r="J22" s="71"/>
      <c r="K22" s="69" t="str">
        <f>CONCATENATE(C5," ","-"," ",C9)</f>
        <v>İskilip AİHL - Uğurludağ OO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70"/>
    </row>
    <row r="23" spans="1:58" s="18" customFormat="1" ht="15" customHeight="1" x14ac:dyDescent="0.25">
      <c r="A23" s="20">
        <v>9</v>
      </c>
      <c r="B23" s="67" t="s">
        <v>60</v>
      </c>
      <c r="C23" s="67"/>
      <c r="D23" s="67"/>
      <c r="E23" s="38">
        <v>46077</v>
      </c>
      <c r="F23" s="68">
        <v>0.41666666666666669</v>
      </c>
      <c r="G23" s="67"/>
      <c r="H23" s="63" t="s">
        <v>62</v>
      </c>
      <c r="I23" s="71"/>
      <c r="J23" s="71"/>
      <c r="K23" s="69" t="str">
        <f>CONCATENATE(C10," ","-"," ",C8)</f>
        <v>Bayat Ömer Mülazım OO - Yavruturna OO</v>
      </c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70"/>
    </row>
    <row r="24" spans="1:58" ht="15" customHeight="1" x14ac:dyDescent="0.25">
      <c r="A24" s="20">
        <v>10</v>
      </c>
      <c r="B24" s="67" t="s">
        <v>60</v>
      </c>
      <c r="C24" s="67"/>
      <c r="D24" s="67"/>
      <c r="E24" s="38">
        <v>46077</v>
      </c>
      <c r="F24" s="68">
        <v>0.41666666666666669</v>
      </c>
      <c r="G24" s="67"/>
      <c r="H24" s="63" t="s">
        <v>63</v>
      </c>
      <c r="I24" s="71"/>
      <c r="J24" s="71"/>
      <c r="K24" s="69" t="str">
        <f>CONCATENATE(C6," ","-"," ",C7)</f>
        <v>İnalözü OO - İskilip Atatürk OO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70"/>
    </row>
    <row r="25" spans="1:58" ht="15" customHeight="1" x14ac:dyDescent="0.25">
      <c r="A25" s="20">
        <v>11</v>
      </c>
      <c r="B25" s="67" t="s">
        <v>60</v>
      </c>
      <c r="C25" s="67"/>
      <c r="D25" s="67"/>
      <c r="E25" s="38">
        <v>46077</v>
      </c>
      <c r="F25" s="68">
        <v>0.43055555555555558</v>
      </c>
      <c r="G25" s="67"/>
      <c r="H25" s="63" t="s">
        <v>71</v>
      </c>
      <c r="I25" s="63"/>
      <c r="J25" s="63"/>
      <c r="K25" s="69" t="str">
        <f>CONCATENATE(M9," ","-"," ",M7)</f>
        <v>İskilip Ebusuud Efendi OO - Bahçelievler Öğrt.Salim Akaydın OO</v>
      </c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70"/>
    </row>
    <row r="26" spans="1:58" ht="15" customHeight="1" x14ac:dyDescent="0.25">
      <c r="A26" s="15">
        <v>12</v>
      </c>
      <c r="B26" s="61" t="s">
        <v>60</v>
      </c>
      <c r="C26" s="61"/>
      <c r="D26" s="61"/>
      <c r="E26" s="38">
        <v>46077</v>
      </c>
      <c r="F26" s="62">
        <v>0.43055555555555558</v>
      </c>
      <c r="G26" s="61"/>
      <c r="H26" s="63" t="s">
        <v>84</v>
      </c>
      <c r="I26" s="63"/>
      <c r="J26" s="63"/>
      <c r="K26" s="64" t="str">
        <f>CONCATENATE(M5," ","-"," ",M6)</f>
        <v>Osmancık Mehmet Akif Ersoy OO - Osmancık Meliha Rıfat Göbel OO</v>
      </c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5"/>
    </row>
    <row r="27" spans="1:58" ht="15" hidden="1" customHeight="1" x14ac:dyDescent="0.25">
      <c r="A27" s="15">
        <v>13</v>
      </c>
      <c r="B27" s="61" t="s">
        <v>60</v>
      </c>
      <c r="C27" s="61"/>
      <c r="D27" s="61"/>
      <c r="E27" s="38">
        <v>46077</v>
      </c>
      <c r="F27" s="62"/>
      <c r="G27" s="61"/>
      <c r="H27" s="63" t="s">
        <v>73</v>
      </c>
      <c r="I27" s="63"/>
      <c r="J27" s="63"/>
      <c r="K27" s="64" t="str">
        <f>CONCATENATE(V9," ","-"," ",V7)</f>
        <v>C5 - C3</v>
      </c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5"/>
    </row>
    <row r="28" spans="1:58" ht="15" hidden="1" customHeight="1" x14ac:dyDescent="0.25">
      <c r="A28" s="15">
        <v>14</v>
      </c>
      <c r="B28" s="61" t="s">
        <v>60</v>
      </c>
      <c r="C28" s="61"/>
      <c r="D28" s="61"/>
      <c r="E28" s="38">
        <v>46077</v>
      </c>
      <c r="F28" s="62"/>
      <c r="G28" s="62"/>
      <c r="H28" s="63" t="s">
        <v>86</v>
      </c>
      <c r="I28" s="63"/>
      <c r="J28" s="63"/>
      <c r="K28" s="64" t="str">
        <f>CONCATENATE(V5," ","-"," ",V6)</f>
        <v>C1 - C2</v>
      </c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5"/>
    </row>
    <row r="29" spans="1:58" ht="15" customHeight="1" x14ac:dyDescent="0.25">
      <c r="A29" s="15">
        <v>15</v>
      </c>
      <c r="B29" s="61" t="s">
        <v>66</v>
      </c>
      <c r="C29" s="61"/>
      <c r="D29" s="61"/>
      <c r="E29" s="38">
        <v>46077</v>
      </c>
      <c r="F29" s="62">
        <v>0.44444444444444442</v>
      </c>
      <c r="G29" s="62"/>
      <c r="H29" s="63" t="s">
        <v>67</v>
      </c>
      <c r="I29" s="63"/>
      <c r="J29" s="63"/>
      <c r="K29" s="64" t="str">
        <f>CONCATENATE(C5," ","-"," ",C8)</f>
        <v>İskilip AİHL - Yavruturna OO</v>
      </c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5"/>
    </row>
    <row r="30" spans="1:58" ht="15" customHeight="1" x14ac:dyDescent="0.25">
      <c r="A30" s="15">
        <v>16</v>
      </c>
      <c r="B30" s="61" t="s">
        <v>66</v>
      </c>
      <c r="C30" s="61"/>
      <c r="D30" s="61"/>
      <c r="E30" s="38">
        <v>46077</v>
      </c>
      <c r="F30" s="62">
        <v>0.44444444444444442</v>
      </c>
      <c r="G30" s="61"/>
      <c r="H30" s="63" t="s">
        <v>68</v>
      </c>
      <c r="I30" s="63"/>
      <c r="J30" s="63"/>
      <c r="K30" s="64" t="str">
        <f>CONCATENATE(C9," ","-"," ",C7)</f>
        <v>Uğurludağ OO - İskilip Atatürk OO</v>
      </c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58" ht="15" customHeight="1" x14ac:dyDescent="0.25">
      <c r="A31" s="15">
        <v>17</v>
      </c>
      <c r="B31" s="61" t="s">
        <v>66</v>
      </c>
      <c r="C31" s="61"/>
      <c r="D31" s="61"/>
      <c r="E31" s="38">
        <v>46077</v>
      </c>
      <c r="F31" s="62">
        <v>0.45833333333333331</v>
      </c>
      <c r="G31" s="61"/>
      <c r="H31" s="63" t="s">
        <v>69</v>
      </c>
      <c r="I31" s="63"/>
      <c r="J31" s="63"/>
      <c r="K31" s="64" t="str">
        <f>CONCATENATE(C10," ","-"," ",C6)</f>
        <v>Bayat Ömer Mülazım OO - İnalözü OO</v>
      </c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</row>
    <row r="32" spans="1:58" ht="15" customHeight="1" x14ac:dyDescent="0.25">
      <c r="A32" s="15">
        <v>18</v>
      </c>
      <c r="B32" s="61" t="s">
        <v>66</v>
      </c>
      <c r="C32" s="61"/>
      <c r="D32" s="61"/>
      <c r="E32" s="38">
        <v>46077</v>
      </c>
      <c r="F32" s="62">
        <v>0.45833333333333331</v>
      </c>
      <c r="G32" s="61"/>
      <c r="H32" s="63" t="s">
        <v>78</v>
      </c>
      <c r="I32" s="63"/>
      <c r="J32" s="63"/>
      <c r="K32" s="64" t="str">
        <f>CONCATENATE(M8," ","-"," ",M6)</f>
        <v>23 Nisan OO - Osmancık Meliha Rıfat Göbel OO</v>
      </c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</row>
    <row r="33" spans="1:28" ht="15" customHeight="1" x14ac:dyDescent="0.25">
      <c r="A33" s="15">
        <v>19</v>
      </c>
      <c r="B33" s="61" t="s">
        <v>66</v>
      </c>
      <c r="C33" s="61"/>
      <c r="D33" s="61"/>
      <c r="E33" s="38">
        <v>46077</v>
      </c>
      <c r="F33" s="62">
        <v>0.47222222222222227</v>
      </c>
      <c r="G33" s="61"/>
      <c r="H33" s="66" t="s">
        <v>93</v>
      </c>
      <c r="I33" s="66"/>
      <c r="J33" s="66"/>
      <c r="K33" s="64" t="str">
        <f>CONCATENATE(M9," ","-"," ",M5)</f>
        <v>İskilip Ebusuud Efendi OO - Osmancık Mehmet Akif Ersoy OO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</row>
    <row r="34" spans="1:28" ht="15" hidden="1" customHeight="1" x14ac:dyDescent="0.25">
      <c r="A34" s="15">
        <v>20</v>
      </c>
      <c r="B34" s="61" t="s">
        <v>66</v>
      </c>
      <c r="C34" s="61"/>
      <c r="D34" s="61"/>
      <c r="E34" s="38">
        <v>46077</v>
      </c>
      <c r="F34" s="62"/>
      <c r="G34" s="61"/>
      <c r="H34" s="66" t="s">
        <v>79</v>
      </c>
      <c r="I34" s="66"/>
      <c r="J34" s="66"/>
      <c r="K34" s="64" t="str">
        <f>CONCATENATE(V8," ","-"," ",V6)</f>
        <v>C4 - C2</v>
      </c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5"/>
    </row>
    <row r="35" spans="1:28" ht="15" hidden="1" customHeight="1" x14ac:dyDescent="0.25">
      <c r="A35" s="15">
        <v>21</v>
      </c>
      <c r="B35" s="61" t="s">
        <v>66</v>
      </c>
      <c r="C35" s="61"/>
      <c r="D35" s="61"/>
      <c r="E35" s="38">
        <v>46077</v>
      </c>
      <c r="F35" s="62"/>
      <c r="G35" s="61"/>
      <c r="H35" s="66" t="s">
        <v>94</v>
      </c>
      <c r="I35" s="66"/>
      <c r="J35" s="66"/>
      <c r="K35" s="64" t="str">
        <f>CONCATENATE(V9," ","-"," ",V5)</f>
        <v>C5 - C1</v>
      </c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5"/>
    </row>
    <row r="36" spans="1:28" ht="15" customHeight="1" x14ac:dyDescent="0.25">
      <c r="A36" s="15">
        <v>22</v>
      </c>
      <c r="B36" s="61" t="s">
        <v>74</v>
      </c>
      <c r="C36" s="61"/>
      <c r="D36" s="61"/>
      <c r="E36" s="38">
        <v>46077</v>
      </c>
      <c r="F36" s="62">
        <v>0.47222222222222227</v>
      </c>
      <c r="G36" s="61"/>
      <c r="H36" s="63" t="s">
        <v>75</v>
      </c>
      <c r="I36" s="66"/>
      <c r="J36" s="66"/>
      <c r="K36" s="64" t="str">
        <f>CONCATENATE(C5," ","-"," ",C7)</f>
        <v>İskilip AİHL - İskilip Atatürk OO</v>
      </c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5"/>
    </row>
    <row r="37" spans="1:28" ht="15" customHeight="1" x14ac:dyDescent="0.25">
      <c r="A37" s="15">
        <v>23</v>
      </c>
      <c r="B37" s="61" t="s">
        <v>74</v>
      </c>
      <c r="C37" s="61"/>
      <c r="D37" s="61"/>
      <c r="E37" s="38">
        <v>46077</v>
      </c>
      <c r="F37" s="62">
        <v>0.4861111111111111</v>
      </c>
      <c r="G37" s="61"/>
      <c r="H37" s="63" t="s">
        <v>76</v>
      </c>
      <c r="I37" s="66"/>
      <c r="J37" s="66"/>
      <c r="K37" s="64" t="str">
        <f>CONCATENATE(C8," ","-"," ",C6)</f>
        <v>Yavruturna OO - İnalözü OO</v>
      </c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5"/>
    </row>
    <row r="38" spans="1:28" ht="15" customHeight="1" x14ac:dyDescent="0.25">
      <c r="A38" s="15">
        <v>24</v>
      </c>
      <c r="B38" s="61" t="s">
        <v>74</v>
      </c>
      <c r="C38" s="61"/>
      <c r="D38" s="61"/>
      <c r="E38" s="38">
        <v>46077</v>
      </c>
      <c r="F38" s="62">
        <v>0.4861111111111111</v>
      </c>
      <c r="G38" s="61"/>
      <c r="H38" s="63" t="s">
        <v>77</v>
      </c>
      <c r="I38" s="66"/>
      <c r="J38" s="66"/>
      <c r="K38" s="64" t="str">
        <f>CONCATENATE(C9," ","-"," ",C10)</f>
        <v>Uğurludağ OO - Bayat Ömer Mülazım OO</v>
      </c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</row>
    <row r="39" spans="1:28" ht="15" customHeight="1" x14ac:dyDescent="0.25">
      <c r="A39" s="15">
        <v>25</v>
      </c>
      <c r="B39" s="61" t="s">
        <v>74</v>
      </c>
      <c r="C39" s="61"/>
      <c r="D39" s="61"/>
      <c r="E39" s="38">
        <v>46077</v>
      </c>
      <c r="F39" s="62">
        <v>0.54166666666666663</v>
      </c>
      <c r="G39" s="61"/>
      <c r="H39" s="63" t="s">
        <v>95</v>
      </c>
      <c r="I39" s="63"/>
      <c r="J39" s="63"/>
      <c r="K39" s="64" t="str">
        <f>CONCATENATE(M7," ","-"," ",M5)</f>
        <v>Bahçelievler Öğrt.Salim Akaydın OO - Osmancık Mehmet Akif Ersoy OO</v>
      </c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</row>
    <row r="40" spans="1:28" ht="15" customHeight="1" x14ac:dyDescent="0.25">
      <c r="A40" s="15">
        <v>26</v>
      </c>
      <c r="B40" s="61" t="s">
        <v>74</v>
      </c>
      <c r="C40" s="61"/>
      <c r="D40" s="61"/>
      <c r="E40" s="38">
        <v>46077</v>
      </c>
      <c r="F40" s="62">
        <v>0.54166666666666663</v>
      </c>
      <c r="G40" s="61"/>
      <c r="H40" s="63" t="s">
        <v>85</v>
      </c>
      <c r="I40" s="63"/>
      <c r="J40" s="63"/>
      <c r="K40" s="64" t="str">
        <f>CONCATENATE(M8," ","-"," ",M9)</f>
        <v>23 Nisan OO - İskilip Ebusuud Efendi OO</v>
      </c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</row>
    <row r="41" spans="1:28" ht="15" hidden="1" customHeight="1" x14ac:dyDescent="0.25">
      <c r="A41" s="15">
        <v>27</v>
      </c>
      <c r="B41" s="61" t="s">
        <v>74</v>
      </c>
      <c r="C41" s="61"/>
      <c r="D41" s="61"/>
      <c r="E41" s="38">
        <v>46077</v>
      </c>
      <c r="F41" s="62"/>
      <c r="G41" s="61"/>
      <c r="H41" s="63" t="s">
        <v>96</v>
      </c>
      <c r="I41" s="63"/>
      <c r="J41" s="63"/>
      <c r="K41" s="64" t="str">
        <f>CONCATENATE(V7," ","-"," ",V5)</f>
        <v>C3 - C1</v>
      </c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5"/>
    </row>
    <row r="42" spans="1:28" ht="15" hidden="1" customHeight="1" x14ac:dyDescent="0.25">
      <c r="A42" s="15">
        <v>28</v>
      </c>
      <c r="B42" s="61" t="s">
        <v>74</v>
      </c>
      <c r="C42" s="61"/>
      <c r="D42" s="61"/>
      <c r="E42" s="38">
        <v>46077</v>
      </c>
      <c r="F42" s="62"/>
      <c r="G42" s="61"/>
      <c r="H42" s="63" t="s">
        <v>87</v>
      </c>
      <c r="I42" s="63"/>
      <c r="J42" s="63"/>
      <c r="K42" s="64" t="str">
        <f>CONCATENATE(V8," ","-"," ",V9)</f>
        <v>C4 - C5</v>
      </c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5"/>
    </row>
    <row r="43" spans="1:28" ht="15" customHeight="1" x14ac:dyDescent="0.25">
      <c r="A43" s="15">
        <v>29</v>
      </c>
      <c r="B43" s="61" t="s">
        <v>80</v>
      </c>
      <c r="C43" s="61"/>
      <c r="D43" s="61"/>
      <c r="E43" s="38">
        <v>46077</v>
      </c>
      <c r="F43" s="62">
        <v>0.55555555555555558</v>
      </c>
      <c r="G43" s="61"/>
      <c r="H43" s="63" t="s">
        <v>81</v>
      </c>
      <c r="I43" s="63"/>
      <c r="J43" s="63"/>
      <c r="K43" s="64" t="str">
        <f>CONCATENATE(C5," ","-"," ",C6)</f>
        <v>İskilip AİHL - İnalözü OO</v>
      </c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</row>
    <row r="44" spans="1:28" ht="15" customHeight="1" x14ac:dyDescent="0.25">
      <c r="A44" s="15">
        <v>30</v>
      </c>
      <c r="B44" s="61" t="s">
        <v>80</v>
      </c>
      <c r="C44" s="61"/>
      <c r="D44" s="61"/>
      <c r="E44" s="38">
        <v>46077</v>
      </c>
      <c r="F44" s="62">
        <v>0.55555555555555558</v>
      </c>
      <c r="G44" s="61"/>
      <c r="H44" s="63" t="s">
        <v>82</v>
      </c>
      <c r="I44" s="63"/>
      <c r="J44" s="63"/>
      <c r="K44" s="64" t="str">
        <f>CONCATENATE(C7," ","-"," ",C10)</f>
        <v>İskilip Atatürk OO - Bayat Ömer Mülazım OO</v>
      </c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</row>
    <row r="45" spans="1:28" ht="15" customHeight="1" x14ac:dyDescent="0.25">
      <c r="A45" s="15">
        <v>31</v>
      </c>
      <c r="B45" s="61" t="s">
        <v>80</v>
      </c>
      <c r="C45" s="61"/>
      <c r="D45" s="61"/>
      <c r="E45" s="38">
        <v>46077</v>
      </c>
      <c r="F45" s="62">
        <v>0.56944444444444442</v>
      </c>
      <c r="G45" s="61"/>
      <c r="H45" s="63" t="s">
        <v>83</v>
      </c>
      <c r="I45" s="63"/>
      <c r="J45" s="63"/>
      <c r="K45" s="64" t="str">
        <f>CONCATENATE(C8," ","-"," ",C9)</f>
        <v>Yavruturna OO - Uğurludağ OO</v>
      </c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</row>
    <row r="46" spans="1:28" ht="15" customHeight="1" x14ac:dyDescent="0.25">
      <c r="A46" s="15">
        <v>32</v>
      </c>
      <c r="B46" s="61" t="s">
        <v>80</v>
      </c>
      <c r="C46" s="61"/>
      <c r="D46" s="61"/>
      <c r="E46" s="38">
        <v>46077</v>
      </c>
      <c r="F46" s="62">
        <v>0.56944444444444442</v>
      </c>
      <c r="G46" s="61"/>
      <c r="H46" s="63" t="s">
        <v>56</v>
      </c>
      <c r="I46" s="63"/>
      <c r="J46" s="63"/>
      <c r="K46" s="64" t="str">
        <f>CONCATENATE(M6," ","-"," ",M9)</f>
        <v>Osmancık Meliha Rıfat Göbel OO - İskilip Ebusuud Efendi OO</v>
      </c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</row>
    <row r="47" spans="1:28" ht="15" customHeight="1" x14ac:dyDescent="0.25">
      <c r="A47" s="15">
        <v>33</v>
      </c>
      <c r="B47" s="61" t="s">
        <v>80</v>
      </c>
      <c r="C47" s="61"/>
      <c r="D47" s="61"/>
      <c r="E47" s="38">
        <v>46077</v>
      </c>
      <c r="F47" s="62">
        <v>0.58333333333333337</v>
      </c>
      <c r="G47" s="61"/>
      <c r="H47" s="63" t="s">
        <v>57</v>
      </c>
      <c r="I47" s="63"/>
      <c r="J47" s="63"/>
      <c r="K47" s="64" t="str">
        <f>CONCATENATE(M7," ","-"," ",M8)</f>
        <v>Bahçelievler Öğrt.Salim Akaydın OO - 23 Nisan OO</v>
      </c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</row>
    <row r="48" spans="1:28" ht="15" hidden="1" customHeight="1" x14ac:dyDescent="0.25">
      <c r="A48" s="15">
        <v>34</v>
      </c>
      <c r="B48" s="61" t="s">
        <v>80</v>
      </c>
      <c r="C48" s="61"/>
      <c r="D48" s="61"/>
      <c r="E48" s="29"/>
      <c r="F48" s="62">
        <v>0</v>
      </c>
      <c r="G48" s="61"/>
      <c r="H48" s="63" t="s">
        <v>58</v>
      </c>
      <c r="I48" s="63"/>
      <c r="J48" s="63"/>
      <c r="K48" s="64" t="str">
        <f>CONCATENATE(V6," ","-"," ",V9)</f>
        <v>C2 - C5</v>
      </c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</row>
    <row r="49" spans="1:28" ht="15" hidden="1" customHeight="1" x14ac:dyDescent="0.25">
      <c r="A49" s="15">
        <v>35</v>
      </c>
      <c r="B49" s="61" t="s">
        <v>80</v>
      </c>
      <c r="C49" s="61"/>
      <c r="D49" s="61"/>
      <c r="E49" s="29"/>
      <c r="F49" s="62">
        <v>0</v>
      </c>
      <c r="G49" s="61"/>
      <c r="H49" s="63" t="s">
        <v>59</v>
      </c>
      <c r="I49" s="63"/>
      <c r="J49" s="63"/>
      <c r="K49" s="64" t="str">
        <f>CONCATENATE(V7," ","-"," ",V8)</f>
        <v>C3 - C4</v>
      </c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</row>
    <row r="50" spans="1:28" ht="15" customHeight="1" x14ac:dyDescent="0.25">
      <c r="A50" s="24">
        <v>36</v>
      </c>
      <c r="B50" s="51" t="s">
        <v>97</v>
      </c>
      <c r="C50" s="51"/>
      <c r="D50" s="51"/>
      <c r="E50" s="30"/>
      <c r="F50" s="52">
        <v>0</v>
      </c>
      <c r="G50" s="51"/>
      <c r="H50" s="53" t="s">
        <v>98</v>
      </c>
      <c r="I50" s="53"/>
      <c r="J50" s="53"/>
      <c r="K50" s="54" t="s">
        <v>99</v>
      </c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</row>
    <row r="51" spans="1:28" ht="15" customHeight="1" x14ac:dyDescent="0.25">
      <c r="A51" s="24">
        <v>37</v>
      </c>
      <c r="B51" s="51" t="s">
        <v>100</v>
      </c>
      <c r="C51" s="51"/>
      <c r="D51" s="51"/>
      <c r="E51" s="30"/>
      <c r="F51" s="52">
        <v>0</v>
      </c>
      <c r="G51" s="51"/>
      <c r="H51" s="53" t="s">
        <v>101</v>
      </c>
      <c r="I51" s="53"/>
      <c r="J51" s="53"/>
      <c r="K51" s="54" t="s">
        <v>102</v>
      </c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</row>
    <row r="52" spans="1:28" ht="15" customHeight="1" thickBot="1" x14ac:dyDescent="0.3">
      <c r="A52" s="25">
        <v>38</v>
      </c>
      <c r="B52" s="56" t="s">
        <v>103</v>
      </c>
      <c r="C52" s="56"/>
      <c r="D52" s="56"/>
      <c r="E52" s="31"/>
      <c r="F52" s="57">
        <v>0</v>
      </c>
      <c r="G52" s="56"/>
      <c r="H52" s="58" t="s">
        <v>104</v>
      </c>
      <c r="I52" s="58"/>
      <c r="J52" s="58"/>
      <c r="K52" s="59" t="s">
        <v>105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</row>
    <row r="53" spans="1:28" s="36" customFormat="1" ht="15" customHeight="1" x14ac:dyDescent="0.25">
      <c r="A53" s="32"/>
      <c r="B53" s="33"/>
      <c r="C53" s="33"/>
      <c r="D53" s="33"/>
      <c r="E53" s="33"/>
      <c r="F53" s="34"/>
      <c r="G53" s="33"/>
      <c r="H53" s="35"/>
      <c r="I53" s="35"/>
      <c r="J53" s="35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</row>
    <row r="54" spans="1:28" ht="15.75" thickBot="1" x14ac:dyDescent="0.3"/>
    <row r="55" spans="1:28" x14ac:dyDescent="0.25">
      <c r="A55" s="39" t="s">
        <v>111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1"/>
    </row>
    <row r="56" spans="1:28" ht="15.75" thickBot="1" x14ac:dyDescent="0.3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4"/>
    </row>
    <row r="57" spans="1:28" ht="15.75" thickBot="1" x14ac:dyDescent="0.3"/>
    <row r="58" spans="1:28" x14ac:dyDescent="0.25">
      <c r="A58" s="45" t="s">
        <v>113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7"/>
    </row>
    <row r="59" spans="1:28" ht="15.75" thickBot="1" x14ac:dyDescent="0.3">
      <c r="A59" s="4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50"/>
    </row>
  </sheetData>
  <mergeCells count="206">
    <mergeCell ref="AD2:AE2"/>
    <mergeCell ref="AF2:AG2"/>
    <mergeCell ref="X3:AA3"/>
    <mergeCell ref="AI3:AL7"/>
    <mergeCell ref="AM3:AP7"/>
    <mergeCell ref="AQ3:AT7"/>
    <mergeCell ref="A1:I1"/>
    <mergeCell ref="J1:O1"/>
    <mergeCell ref="P1:T1"/>
    <mergeCell ref="U1:Y1"/>
    <mergeCell ref="A2:K2"/>
    <mergeCell ref="L2:S2"/>
    <mergeCell ref="T2:X2"/>
    <mergeCell ref="AY3:BB7"/>
    <mergeCell ref="BC3:BF7"/>
    <mergeCell ref="B4:J4"/>
    <mergeCell ref="L4:S4"/>
    <mergeCell ref="U4:AB4"/>
    <mergeCell ref="C5:J5"/>
    <mergeCell ref="M5:S5"/>
    <mergeCell ref="V5:AB5"/>
    <mergeCell ref="C6:J6"/>
    <mergeCell ref="M6:S6"/>
    <mergeCell ref="V6:AB6"/>
    <mergeCell ref="C7:J7"/>
    <mergeCell ref="M7:S7"/>
    <mergeCell ref="V7:AB7"/>
    <mergeCell ref="AU3:AX7"/>
    <mergeCell ref="A12:A14"/>
    <mergeCell ref="B12:D14"/>
    <mergeCell ref="F12:G14"/>
    <mergeCell ref="H12:J14"/>
    <mergeCell ref="K12:AB14"/>
    <mergeCell ref="AI8:AL12"/>
    <mergeCell ref="AM8:AP12"/>
    <mergeCell ref="AQ8:AT12"/>
    <mergeCell ref="AU8:AX12"/>
    <mergeCell ref="AM13:AP17"/>
    <mergeCell ref="AQ13:AT17"/>
    <mergeCell ref="AU13:AX17"/>
    <mergeCell ref="BC13:BF17"/>
    <mergeCell ref="C9:J9"/>
    <mergeCell ref="M9:S9"/>
    <mergeCell ref="V9:AB9"/>
    <mergeCell ref="C10:J10"/>
    <mergeCell ref="AY8:BB12"/>
    <mergeCell ref="BC8:BF12"/>
    <mergeCell ref="B15:D15"/>
    <mergeCell ref="F15:G15"/>
    <mergeCell ref="H15:J15"/>
    <mergeCell ref="K15:AB15"/>
    <mergeCell ref="B16:D16"/>
    <mergeCell ref="F16:G16"/>
    <mergeCell ref="H16:J16"/>
    <mergeCell ref="K16:AB16"/>
    <mergeCell ref="AI13:AL17"/>
    <mergeCell ref="C8:J8"/>
    <mergeCell ref="M8:S8"/>
    <mergeCell ref="V8:AB8"/>
    <mergeCell ref="B17:D17"/>
    <mergeCell ref="F17:G17"/>
    <mergeCell ref="H17:J17"/>
    <mergeCell ref="K17:AB17"/>
    <mergeCell ref="B18:D18"/>
    <mergeCell ref="F18:G18"/>
    <mergeCell ref="H18:J18"/>
    <mergeCell ref="K18:AB18"/>
    <mergeCell ref="AY13:BB17"/>
    <mergeCell ref="B21:D21"/>
    <mergeCell ref="F21:G21"/>
    <mergeCell ref="H21:J21"/>
    <mergeCell ref="K21:AB21"/>
    <mergeCell ref="B22:D22"/>
    <mergeCell ref="F22:G22"/>
    <mergeCell ref="H22:J22"/>
    <mergeCell ref="K22:AB22"/>
    <mergeCell ref="B19:D19"/>
    <mergeCell ref="F19:G19"/>
    <mergeCell ref="H19:J19"/>
    <mergeCell ref="K19:AB19"/>
    <mergeCell ref="B20:D20"/>
    <mergeCell ref="F20:G20"/>
    <mergeCell ref="H20:J20"/>
    <mergeCell ref="K20:AB20"/>
    <mergeCell ref="B25:D25"/>
    <mergeCell ref="F25:G25"/>
    <mergeCell ref="H25:J25"/>
    <mergeCell ref="K25:AB25"/>
    <mergeCell ref="B26:D26"/>
    <mergeCell ref="F26:G26"/>
    <mergeCell ref="H26:J26"/>
    <mergeCell ref="K26:AB26"/>
    <mergeCell ref="B23:D23"/>
    <mergeCell ref="F23:G23"/>
    <mergeCell ref="H23:J23"/>
    <mergeCell ref="K23:AB23"/>
    <mergeCell ref="B24:D24"/>
    <mergeCell ref="F24:G24"/>
    <mergeCell ref="H24:J24"/>
    <mergeCell ref="K24:AB24"/>
    <mergeCell ref="B29:D29"/>
    <mergeCell ref="F29:G29"/>
    <mergeCell ref="H29:J29"/>
    <mergeCell ref="K29:AB29"/>
    <mergeCell ref="B30:D30"/>
    <mergeCell ref="F30:G30"/>
    <mergeCell ref="H30:J30"/>
    <mergeCell ref="K30:AB30"/>
    <mergeCell ref="B27:D27"/>
    <mergeCell ref="F27:G27"/>
    <mergeCell ref="H27:J27"/>
    <mergeCell ref="K27:AB27"/>
    <mergeCell ref="B28:D28"/>
    <mergeCell ref="F28:G28"/>
    <mergeCell ref="H28:J28"/>
    <mergeCell ref="K28:AB28"/>
    <mergeCell ref="B33:D33"/>
    <mergeCell ref="F33:G33"/>
    <mergeCell ref="H33:J33"/>
    <mergeCell ref="K33:AB33"/>
    <mergeCell ref="B34:D34"/>
    <mergeCell ref="F34:G34"/>
    <mergeCell ref="H34:J34"/>
    <mergeCell ref="K34:AB34"/>
    <mergeCell ref="B31:D31"/>
    <mergeCell ref="F31:G31"/>
    <mergeCell ref="H31:J31"/>
    <mergeCell ref="K31:AB31"/>
    <mergeCell ref="B32:D32"/>
    <mergeCell ref="F32:G32"/>
    <mergeCell ref="H32:J32"/>
    <mergeCell ref="K32:AB32"/>
    <mergeCell ref="B37:D37"/>
    <mergeCell ref="F37:G37"/>
    <mergeCell ref="H37:J37"/>
    <mergeCell ref="K37:AB37"/>
    <mergeCell ref="B38:D38"/>
    <mergeCell ref="F38:G38"/>
    <mergeCell ref="H38:J38"/>
    <mergeCell ref="K38:AB38"/>
    <mergeCell ref="B35:D35"/>
    <mergeCell ref="F35:G35"/>
    <mergeCell ref="H35:J35"/>
    <mergeCell ref="K35:AB35"/>
    <mergeCell ref="B36:D36"/>
    <mergeCell ref="F36:G36"/>
    <mergeCell ref="H36:J36"/>
    <mergeCell ref="K36:AB36"/>
    <mergeCell ref="B41:D41"/>
    <mergeCell ref="F41:G41"/>
    <mergeCell ref="H41:J41"/>
    <mergeCell ref="K41:AB41"/>
    <mergeCell ref="B42:D42"/>
    <mergeCell ref="F42:G42"/>
    <mergeCell ref="H42:J42"/>
    <mergeCell ref="K42:AB42"/>
    <mergeCell ref="B39:D39"/>
    <mergeCell ref="F39:G39"/>
    <mergeCell ref="H39:J39"/>
    <mergeCell ref="K39:AB39"/>
    <mergeCell ref="B40:D40"/>
    <mergeCell ref="F40:G40"/>
    <mergeCell ref="H40:J40"/>
    <mergeCell ref="K40:AB40"/>
    <mergeCell ref="B45:D45"/>
    <mergeCell ref="F45:G45"/>
    <mergeCell ref="H45:J45"/>
    <mergeCell ref="K45:AB45"/>
    <mergeCell ref="B46:D46"/>
    <mergeCell ref="F46:G46"/>
    <mergeCell ref="H46:J46"/>
    <mergeCell ref="K46:AB46"/>
    <mergeCell ref="B43:D43"/>
    <mergeCell ref="F43:G43"/>
    <mergeCell ref="H43:J43"/>
    <mergeCell ref="K43:AB43"/>
    <mergeCell ref="B44:D44"/>
    <mergeCell ref="F44:G44"/>
    <mergeCell ref="H44:J44"/>
    <mergeCell ref="K44:AB44"/>
    <mergeCell ref="B49:D49"/>
    <mergeCell ref="F49:G49"/>
    <mergeCell ref="H49:J49"/>
    <mergeCell ref="K49:AB49"/>
    <mergeCell ref="B50:D50"/>
    <mergeCell ref="F50:G50"/>
    <mergeCell ref="H50:J50"/>
    <mergeCell ref="K50:AB50"/>
    <mergeCell ref="B47:D47"/>
    <mergeCell ref="F47:G47"/>
    <mergeCell ref="H47:J47"/>
    <mergeCell ref="K47:AB47"/>
    <mergeCell ref="B48:D48"/>
    <mergeCell ref="F48:G48"/>
    <mergeCell ref="H48:J48"/>
    <mergeCell ref="K48:AB48"/>
    <mergeCell ref="A55:AB56"/>
    <mergeCell ref="A58:AB59"/>
    <mergeCell ref="B51:D51"/>
    <mergeCell ref="F51:G51"/>
    <mergeCell ref="H51:J51"/>
    <mergeCell ref="K51:AB51"/>
    <mergeCell ref="B52:D52"/>
    <mergeCell ref="F52:G52"/>
    <mergeCell ref="H52:J52"/>
    <mergeCell ref="K52:AB52"/>
  </mergeCells>
  <pageMargins left="0.31496062992125984" right="0.31496062992125984" top="0.74803149606299213" bottom="0.74803149606299213" header="0.31496062992125984" footer="0.31496062992125984"/>
  <pageSetup paperSize="9" scale="87" orientation="portrait" r:id="rId1"/>
  <colBreaks count="2" manualBreakCount="2">
    <brk id="28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YILDIZ EREKLER DART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2026-02-10T08:25:58Z</dcterms:modified>
</cp:coreProperties>
</file>